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65" windowHeight="11640" activeTab="0"/>
  </bookViews>
  <sheets>
    <sheet name="Форма запроса" sheetId="1" r:id="rId1"/>
  </sheets>
  <definedNames>
    <definedName name="_xlnm.Print_Titles" localSheetId="0">'Форма запроса'!$4:$4</definedName>
  </definedNames>
  <calcPr fullCalcOnLoad="1"/>
</workbook>
</file>

<file path=xl/sharedStrings.xml><?xml version="1.0" encoding="utf-8"?>
<sst xmlns="http://schemas.openxmlformats.org/spreadsheetml/2006/main" count="134" uniqueCount="95">
  <si>
    <t xml:space="preserve">Показатели социально-экономического развития </t>
  </si>
  <si>
    <t>Наименование показателя</t>
  </si>
  <si>
    <t>Ед. изм.</t>
  </si>
  <si>
    <t>в том числе:</t>
  </si>
  <si>
    <t xml:space="preserve"> руб.</t>
  </si>
  <si>
    <t>Среднегодовая численность постоянного населения - всего</t>
  </si>
  <si>
    <t xml:space="preserve"> тыс.чел.</t>
  </si>
  <si>
    <t>Численность безработных на конец периода</t>
  </si>
  <si>
    <t>Уровень регистрируемой безработицы</t>
  </si>
  <si>
    <t>тыс. руб.</t>
  </si>
  <si>
    <t xml:space="preserve">Задолженность по заработной плате на конец периода  </t>
  </si>
  <si>
    <t>в % к эк. акт. насел.</t>
  </si>
  <si>
    <t>ед.</t>
  </si>
  <si>
    <t>Количество предприятий промышленности</t>
  </si>
  <si>
    <t>Строительство</t>
  </si>
  <si>
    <t>Ввод в эксплуатацию:</t>
  </si>
  <si>
    <t xml:space="preserve">   жилые дома </t>
  </si>
  <si>
    <t>Сельское хозяйство</t>
  </si>
  <si>
    <t>Общий финансовый результат деятельности хозяйствующих субъектов района - сальдо</t>
  </si>
  <si>
    <t xml:space="preserve">   собственные доходы - всего</t>
  </si>
  <si>
    <t xml:space="preserve">   дотации</t>
  </si>
  <si>
    <t>Расходы - всего</t>
  </si>
  <si>
    <t>Исполнение бюджета</t>
  </si>
  <si>
    <t>Финансовые показатели</t>
  </si>
  <si>
    <t>тыс. кв. м общей площади</t>
  </si>
  <si>
    <t>Промышленное производство</t>
  </si>
  <si>
    <t>Среднемесячная номинальная  заработная плата работников по полному кругу организаций</t>
  </si>
  <si>
    <t>чел.</t>
  </si>
  <si>
    <t>Объем выполненных работ по виду деятельности "Строительство"</t>
  </si>
  <si>
    <t>в том числе по основным предприятиям:</t>
  </si>
  <si>
    <t>тыс. тонн</t>
  </si>
  <si>
    <t>Пассажирооборот</t>
  </si>
  <si>
    <t>тыс. пасс.-км</t>
  </si>
  <si>
    <t>в соотв. ед. изм.</t>
  </si>
  <si>
    <t>Производство основных видов промышленной продукции в натуральном выражении (перечислить)</t>
  </si>
  <si>
    <t>рапс</t>
  </si>
  <si>
    <t>картофель</t>
  </si>
  <si>
    <t>овощи</t>
  </si>
  <si>
    <t>мясо (в живом весе)</t>
  </si>
  <si>
    <t>молоко</t>
  </si>
  <si>
    <t xml:space="preserve">      зерно</t>
  </si>
  <si>
    <t>крупный рогатый скот</t>
  </si>
  <si>
    <t>в том числе коровы</t>
  </si>
  <si>
    <t>свиньи</t>
  </si>
  <si>
    <t>Количество сельскохозяйственных организаций</t>
  </si>
  <si>
    <t>Количество крестьянских (фермерских) хозяйств</t>
  </si>
  <si>
    <t>тыс. шт.</t>
  </si>
  <si>
    <t>голов</t>
  </si>
  <si>
    <t>Производство сельскохозяйственной продукции в хозяйствах всех категорий:</t>
  </si>
  <si>
    <t xml:space="preserve">Поголовье скота в хозяйствах всех категорий на конец периода </t>
  </si>
  <si>
    <t>Урожайность</t>
  </si>
  <si>
    <t>ц/га</t>
  </si>
  <si>
    <t xml:space="preserve">      зерновых</t>
  </si>
  <si>
    <t xml:space="preserve">      картофеля</t>
  </si>
  <si>
    <t xml:space="preserve">      овощей</t>
  </si>
  <si>
    <t>Общегосударственные вопросы</t>
  </si>
  <si>
    <t>Национальная экономика</t>
  </si>
  <si>
    <t>Жилищно-коммунальное хозяйство</t>
  </si>
  <si>
    <t>Социально-культурные мероприятия</t>
  </si>
  <si>
    <t>из них:</t>
  </si>
  <si>
    <t xml:space="preserve">     образование</t>
  </si>
  <si>
    <t xml:space="preserve">     культура, кинематография и средства массовой информации</t>
  </si>
  <si>
    <t>здравоохранение и спорт</t>
  </si>
  <si>
    <t>социальная политика</t>
  </si>
  <si>
    <t>Прочие расходы</t>
  </si>
  <si>
    <t>налог на доходы физических лиц</t>
  </si>
  <si>
    <t>Налоги, сборы и регулярные платежи за пользование природными ресурсами</t>
  </si>
  <si>
    <t>Прочие налоговые доходы</t>
  </si>
  <si>
    <t>Неналоговые доходы</t>
  </si>
  <si>
    <t>налог на имущество физических лиц</t>
  </si>
  <si>
    <t>земельный налог</t>
  </si>
  <si>
    <t>ЕНВД</t>
  </si>
  <si>
    <t>ЕСХН</t>
  </si>
  <si>
    <t xml:space="preserve">Транспорт </t>
  </si>
  <si>
    <t>Объем отгруженных товаров собственного производства (по крупным и средним предприятиям)</t>
  </si>
  <si>
    <t>ПО "Пищекомбинат"</t>
  </si>
  <si>
    <t>ОАО "Пневмоаппарат"</t>
  </si>
  <si>
    <t>пневмоаппаратура</t>
  </si>
  <si>
    <t>резино-технические изделия</t>
  </si>
  <si>
    <t>хлеб и хлебобулочные изделия</t>
  </si>
  <si>
    <t>безалкогольные напитки</t>
  </si>
  <si>
    <t>макаронные изделия</t>
  </si>
  <si>
    <t>тонн</t>
  </si>
  <si>
    <t>тыс. далл</t>
  </si>
  <si>
    <t>2013 г. отчет</t>
  </si>
  <si>
    <t>Потребительский рынок</t>
  </si>
  <si>
    <t>млн. руб.</t>
  </si>
  <si>
    <t>Оборот  общественного питания</t>
  </si>
  <si>
    <t>2014г. отчет</t>
  </si>
  <si>
    <t>2015г. отчет</t>
  </si>
  <si>
    <t>темп  роста</t>
  </si>
  <si>
    <t>Доходы-всего</t>
  </si>
  <si>
    <t>в 3,7 раза</t>
  </si>
  <si>
    <t>Оборот розничной торговли</t>
  </si>
  <si>
    <t xml:space="preserve">Покровского  района  в 2014, 2015 годах.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</si>
</sst>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_-* #,##0.000_р_._-;\-* #,##0.000_р_._-;_-* &quot;-&quot;??_р_._-;_-@_-"/>
    <numFmt numFmtId="174" formatCode="0.0000000"/>
    <numFmt numFmtId="175" formatCode="0.00000000"/>
    <numFmt numFmtId="176" formatCode="0.000000000"/>
    <numFmt numFmtId="177" formatCode="_-* #,##0.0_р_._-;\-* #,##0.0_р_._-;_-* &quot;-&quot;??_р_._-;_-@_-"/>
    <numFmt numFmtId="178" formatCode="_-* #,##0_р_._-;\-* #,##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/>
    </xf>
    <xf numFmtId="164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 indent="2"/>
    </xf>
    <xf numFmtId="49" fontId="6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173" fontId="6" fillId="33" borderId="10" xfId="6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 applyProtection="1">
      <alignment horizontal="left" vertical="center" wrapText="1" indent="2"/>
      <protection/>
    </xf>
    <xf numFmtId="0" fontId="6" fillId="33" borderId="11" xfId="0" applyFont="1" applyFill="1" applyBorder="1" applyAlignment="1" applyProtection="1">
      <alignment horizontal="left" vertical="center" wrapText="1" indent="1"/>
      <protection/>
    </xf>
    <xf numFmtId="0" fontId="4" fillId="33" borderId="10" xfId="0" applyFont="1" applyFill="1" applyBorder="1" applyAlignment="1">
      <alignment/>
    </xf>
    <xf numFmtId="165" fontId="6" fillId="33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64" fontId="6" fillId="33" borderId="12" xfId="0" applyNumberFormat="1" applyFont="1" applyFill="1" applyBorder="1" applyAlignment="1">
      <alignment horizontal="center" vertical="center"/>
    </xf>
    <xf numFmtId="164" fontId="6" fillId="33" borderId="12" xfId="0" applyNumberFormat="1" applyFont="1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73" fontId="6" fillId="33" borderId="12" xfId="60" applyNumberFormat="1" applyFont="1" applyFill="1" applyBorder="1" applyAlignment="1">
      <alignment vertical="center" wrapText="1"/>
    </xf>
    <xf numFmtId="177" fontId="6" fillId="33" borderId="10" xfId="60" applyNumberFormat="1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165" fontId="6" fillId="33" borderId="1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view="pageBreakPreview" zoomScaleSheetLayoutView="100" workbookViewId="0" topLeftCell="A1">
      <selection activeCell="K53" sqref="K53"/>
    </sheetView>
  </sheetViews>
  <sheetFormatPr defaultColWidth="9.00390625" defaultRowHeight="12.75"/>
  <cols>
    <col min="1" max="1" width="41.00390625" style="3" customWidth="1"/>
    <col min="2" max="2" width="9.75390625" style="0" customWidth="1"/>
    <col min="3" max="3" width="11.125" style="0" hidden="1" customWidth="1"/>
    <col min="4" max="4" width="11.125" style="0" customWidth="1"/>
    <col min="5" max="5" width="10.625" style="0" customWidth="1"/>
    <col min="6" max="6" width="10.875" style="0" customWidth="1"/>
  </cols>
  <sheetData>
    <row r="1" spans="1:6" ht="15" customHeight="1">
      <c r="A1" s="43" t="s">
        <v>0</v>
      </c>
      <c r="B1" s="43"/>
      <c r="C1" s="43"/>
      <c r="D1" s="43"/>
      <c r="E1" s="43"/>
      <c r="F1" s="4"/>
    </row>
    <row r="2" spans="1:6" ht="15.75" customHeight="1">
      <c r="A2" s="43" t="s">
        <v>94</v>
      </c>
      <c r="B2" s="43"/>
      <c r="C2" s="43"/>
      <c r="D2" s="43"/>
      <c r="E2" s="43"/>
      <c r="F2" s="4"/>
    </row>
    <row r="3" spans="1:6" ht="6.75" customHeight="1">
      <c r="A3" s="4"/>
      <c r="B3" s="4"/>
      <c r="C3" s="4"/>
      <c r="D3" s="4"/>
      <c r="E3" s="4"/>
      <c r="F3" s="4"/>
    </row>
    <row r="4" spans="1:6" s="1" customFormat="1" ht="33">
      <c r="A4" s="5" t="s">
        <v>1</v>
      </c>
      <c r="B4" s="6" t="s">
        <v>2</v>
      </c>
      <c r="C4" s="7" t="s">
        <v>84</v>
      </c>
      <c r="D4" s="7" t="s">
        <v>88</v>
      </c>
      <c r="E4" s="32" t="s">
        <v>89</v>
      </c>
      <c r="F4" s="8" t="s">
        <v>90</v>
      </c>
    </row>
    <row r="5" spans="1:6" s="1" customFormat="1" ht="23.25" customHeight="1">
      <c r="A5" s="44"/>
      <c r="B5" s="45"/>
      <c r="C5" s="45"/>
      <c r="D5" s="45"/>
      <c r="E5" s="45"/>
      <c r="F5" s="7"/>
    </row>
    <row r="6" spans="1:6" s="1" customFormat="1" ht="33">
      <c r="A6" s="11" t="s">
        <v>5</v>
      </c>
      <c r="B6" s="12" t="s">
        <v>6</v>
      </c>
      <c r="C6" s="13">
        <v>13.973</v>
      </c>
      <c r="D6" s="13">
        <v>13.7</v>
      </c>
      <c r="E6" s="36">
        <v>13.5</v>
      </c>
      <c r="F6" s="14">
        <f>E6/D6*100</f>
        <v>98.54014598540147</v>
      </c>
    </row>
    <row r="7" spans="1:6" s="1" customFormat="1" ht="49.5">
      <c r="A7" s="11" t="s">
        <v>26</v>
      </c>
      <c r="B7" s="12" t="s">
        <v>4</v>
      </c>
      <c r="C7" s="13">
        <v>15339.2</v>
      </c>
      <c r="D7" s="13">
        <v>19063.1</v>
      </c>
      <c r="E7" s="36">
        <v>20459.5</v>
      </c>
      <c r="F7" s="22">
        <f>E7/D7*100</f>
        <v>107.32514648719254</v>
      </c>
    </row>
    <row r="8" spans="1:6" s="1" customFormat="1" ht="33">
      <c r="A8" s="11" t="s">
        <v>10</v>
      </c>
      <c r="B8" s="15" t="s">
        <v>9</v>
      </c>
      <c r="C8" s="13">
        <v>0</v>
      </c>
      <c r="D8" s="13">
        <v>0</v>
      </c>
      <c r="E8" s="33">
        <v>0</v>
      </c>
      <c r="F8" s="14"/>
    </row>
    <row r="9" spans="1:6" s="1" customFormat="1" ht="33">
      <c r="A9" s="11" t="s">
        <v>7</v>
      </c>
      <c r="B9" s="12" t="s">
        <v>27</v>
      </c>
      <c r="C9" s="13">
        <v>91</v>
      </c>
      <c r="D9" s="13">
        <v>125</v>
      </c>
      <c r="E9" s="33">
        <v>124</v>
      </c>
      <c r="F9" s="14">
        <f>E9/D9*100</f>
        <v>99.2</v>
      </c>
    </row>
    <row r="10" spans="1:6" s="1" customFormat="1" ht="45">
      <c r="A10" s="11" t="s">
        <v>8</v>
      </c>
      <c r="B10" s="12" t="s">
        <v>11</v>
      </c>
      <c r="C10" s="13">
        <v>1.3</v>
      </c>
      <c r="D10" s="22">
        <v>1.87</v>
      </c>
      <c r="E10" s="36">
        <v>1.85</v>
      </c>
      <c r="F10" s="14">
        <v>100</v>
      </c>
    </row>
    <row r="11" spans="1:6" s="1" customFormat="1" ht="16.5">
      <c r="A11" s="13"/>
      <c r="B11" s="16"/>
      <c r="C11" s="13"/>
      <c r="D11" s="13"/>
      <c r="E11" s="34"/>
      <c r="F11" s="13"/>
    </row>
    <row r="12" spans="1:6" s="1" customFormat="1" ht="20.25" customHeight="1">
      <c r="A12" s="46" t="s">
        <v>25</v>
      </c>
      <c r="B12" s="47"/>
      <c r="C12" s="47"/>
      <c r="D12" s="47"/>
      <c r="E12" s="47"/>
      <c r="F12" s="38"/>
    </row>
    <row r="13" spans="1:6" s="1" customFormat="1" ht="33">
      <c r="A13" s="11" t="s">
        <v>13</v>
      </c>
      <c r="B13" s="15" t="s">
        <v>12</v>
      </c>
      <c r="C13" s="13">
        <v>2</v>
      </c>
      <c r="D13" s="13">
        <v>2</v>
      </c>
      <c r="E13" s="34">
        <v>2</v>
      </c>
      <c r="F13" s="13">
        <v>100</v>
      </c>
    </row>
    <row r="14" spans="1:6" s="2" customFormat="1" ht="49.5">
      <c r="A14" s="11" t="s">
        <v>74</v>
      </c>
      <c r="B14" s="12" t="s">
        <v>9</v>
      </c>
      <c r="C14" s="10">
        <f>C16+C17</f>
        <v>64898</v>
      </c>
      <c r="D14" s="10">
        <f>D16+D17</f>
        <v>57885</v>
      </c>
      <c r="E14" s="10">
        <f>E16+E17</f>
        <v>56179</v>
      </c>
      <c r="F14" s="14">
        <f>E14/D14*100</f>
        <v>97.05277705795974</v>
      </c>
    </row>
    <row r="15" spans="1:6" s="2" customFormat="1" ht="33">
      <c r="A15" s="17" t="s">
        <v>29</v>
      </c>
      <c r="B15" s="12"/>
      <c r="C15" s="10"/>
      <c r="D15" s="10"/>
      <c r="E15" s="34"/>
      <c r="F15" s="14"/>
    </row>
    <row r="16" spans="1:8" s="2" customFormat="1" ht="16.5">
      <c r="A16" s="18" t="s">
        <v>75</v>
      </c>
      <c r="B16" s="12"/>
      <c r="C16" s="10">
        <v>30673</v>
      </c>
      <c r="D16" s="10">
        <v>31522</v>
      </c>
      <c r="E16" s="33">
        <v>28565</v>
      </c>
      <c r="F16" s="14">
        <f>E16/D16*100</f>
        <v>90.61925004758581</v>
      </c>
      <c r="H16" s="9"/>
    </row>
    <row r="17" spans="1:6" s="2" customFormat="1" ht="16.5">
      <c r="A17" s="18" t="s">
        <v>76</v>
      </c>
      <c r="B17" s="12"/>
      <c r="C17" s="10">
        <v>34225</v>
      </c>
      <c r="D17" s="10">
        <v>26363</v>
      </c>
      <c r="E17" s="34">
        <v>27614</v>
      </c>
      <c r="F17" s="14">
        <f>E17/D17*100</f>
        <v>104.74528695520237</v>
      </c>
    </row>
    <row r="18" spans="1:6" s="2" customFormat="1" ht="66">
      <c r="A18" s="11" t="s">
        <v>34</v>
      </c>
      <c r="B18" s="12" t="s">
        <v>33</v>
      </c>
      <c r="C18" s="10"/>
      <c r="D18" s="10"/>
      <c r="E18" s="34"/>
      <c r="F18" s="13"/>
    </row>
    <row r="19" spans="1:6" s="2" customFormat="1" ht="17.25" customHeight="1">
      <c r="A19" s="11" t="s">
        <v>77</v>
      </c>
      <c r="B19" s="13" t="s">
        <v>46</v>
      </c>
      <c r="C19" s="10">
        <v>27.8</v>
      </c>
      <c r="D19" s="10">
        <v>28</v>
      </c>
      <c r="E19" s="36">
        <v>22.4</v>
      </c>
      <c r="F19" s="14">
        <f>E19/D19*100</f>
        <v>80</v>
      </c>
    </row>
    <row r="20" spans="1:6" s="2" customFormat="1" ht="19.5" customHeight="1">
      <c r="A20" s="11" t="s">
        <v>78</v>
      </c>
      <c r="B20" s="13" t="s">
        <v>46</v>
      </c>
      <c r="C20" s="10">
        <v>491.7</v>
      </c>
      <c r="D20" s="10">
        <v>492</v>
      </c>
      <c r="E20" s="36">
        <v>643.5</v>
      </c>
      <c r="F20" s="14">
        <f>E20/D20*100</f>
        <v>130.79268292682926</v>
      </c>
    </row>
    <row r="21" spans="1:6" s="2" customFormat="1" ht="16.5">
      <c r="A21" s="11" t="s">
        <v>79</v>
      </c>
      <c r="B21" s="13" t="s">
        <v>82</v>
      </c>
      <c r="C21" s="10">
        <v>1005</v>
      </c>
      <c r="D21" s="10">
        <v>956.1</v>
      </c>
      <c r="E21" s="36">
        <v>810.3</v>
      </c>
      <c r="F21" s="14">
        <f>E21/D21*100</f>
        <v>84.75054910574207</v>
      </c>
    </row>
    <row r="22" spans="1:6" s="2" customFormat="1" ht="16.5">
      <c r="A22" s="11" t="s">
        <v>81</v>
      </c>
      <c r="B22" s="13" t="s">
        <v>82</v>
      </c>
      <c r="C22" s="10">
        <v>2.2</v>
      </c>
      <c r="D22" s="10">
        <v>0</v>
      </c>
      <c r="E22" s="36">
        <v>0.4</v>
      </c>
      <c r="F22" s="14"/>
    </row>
    <row r="23" spans="1:6" s="2" customFormat="1" ht="21" customHeight="1">
      <c r="A23" s="11" t="s">
        <v>80</v>
      </c>
      <c r="B23" s="13" t="s">
        <v>83</v>
      </c>
      <c r="C23" s="10">
        <v>48.1</v>
      </c>
      <c r="D23" s="10">
        <v>55.9</v>
      </c>
      <c r="E23" s="36">
        <v>61.2</v>
      </c>
      <c r="F23" s="14">
        <f>E23/D23*100</f>
        <v>109.48121645796066</v>
      </c>
    </row>
    <row r="24" spans="1:6" s="2" customFormat="1" ht="16.5">
      <c r="A24" s="11"/>
      <c r="B24" s="19"/>
      <c r="C24" s="10"/>
      <c r="D24" s="10"/>
      <c r="E24" s="35"/>
      <c r="F24" s="10"/>
    </row>
    <row r="25" spans="1:6" s="2" customFormat="1" ht="20.25" customHeight="1">
      <c r="A25" s="46" t="s">
        <v>17</v>
      </c>
      <c r="B25" s="47"/>
      <c r="C25" s="47"/>
      <c r="D25" s="47"/>
      <c r="E25" s="47"/>
      <c r="F25" s="38"/>
    </row>
    <row r="26" spans="1:6" s="2" customFormat="1" ht="33">
      <c r="A26" s="11" t="s">
        <v>44</v>
      </c>
      <c r="B26" s="12" t="s">
        <v>12</v>
      </c>
      <c r="C26" s="13">
        <v>7</v>
      </c>
      <c r="D26" s="13">
        <v>9</v>
      </c>
      <c r="E26" s="33">
        <v>9</v>
      </c>
      <c r="F26" s="14">
        <f>E26/D26*100</f>
        <v>100</v>
      </c>
    </row>
    <row r="27" spans="1:6" s="2" customFormat="1" ht="33">
      <c r="A27" s="11" t="s">
        <v>45</v>
      </c>
      <c r="B27" s="12" t="s">
        <v>12</v>
      </c>
      <c r="C27" s="13">
        <v>35</v>
      </c>
      <c r="D27" s="13">
        <v>36</v>
      </c>
      <c r="E27" s="33">
        <v>43</v>
      </c>
      <c r="F27" s="14">
        <f>E27/D27*100</f>
        <v>119.44444444444444</v>
      </c>
    </row>
    <row r="28" spans="1:6" s="2" customFormat="1" ht="49.5">
      <c r="A28" s="17" t="s">
        <v>48</v>
      </c>
      <c r="B28" s="20"/>
      <c r="C28" s="21"/>
      <c r="D28" s="21"/>
      <c r="E28" s="33"/>
      <c r="F28" s="14"/>
    </row>
    <row r="29" spans="1:6" s="2" customFormat="1" ht="17.25" customHeight="1">
      <c r="A29" s="11" t="s">
        <v>40</v>
      </c>
      <c r="B29" s="20" t="s">
        <v>30</v>
      </c>
      <c r="C29" s="21">
        <v>241.852</v>
      </c>
      <c r="D29" s="21">
        <v>279.11</v>
      </c>
      <c r="E29" s="41">
        <v>245.76</v>
      </c>
      <c r="F29" s="14">
        <f aca="true" t="shared" si="0" ref="F29:F34">E29/D29*100</f>
        <v>88.05130593672746</v>
      </c>
    </row>
    <row r="30" spans="1:6" s="2" customFormat="1" ht="19.5" customHeight="1">
      <c r="A30" s="18" t="s">
        <v>35</v>
      </c>
      <c r="B30" s="20" t="s">
        <v>30</v>
      </c>
      <c r="C30" s="21">
        <v>1.562</v>
      </c>
      <c r="D30" s="21">
        <v>0.78</v>
      </c>
      <c r="E30" s="42">
        <v>0.027</v>
      </c>
      <c r="F30" s="14">
        <f t="shared" si="0"/>
        <v>3.4615384615384612</v>
      </c>
    </row>
    <row r="31" spans="1:6" s="2" customFormat="1" ht="15" customHeight="1">
      <c r="A31" s="18" t="s">
        <v>36</v>
      </c>
      <c r="B31" s="20" t="s">
        <v>30</v>
      </c>
      <c r="C31" s="21">
        <v>19.9</v>
      </c>
      <c r="D31" s="21">
        <v>15.32</v>
      </c>
      <c r="E31" s="41">
        <v>19.38</v>
      </c>
      <c r="F31" s="14">
        <f t="shared" si="0"/>
        <v>126.50130548302872</v>
      </c>
    </row>
    <row r="32" spans="1:6" s="2" customFormat="1" ht="18" customHeight="1">
      <c r="A32" s="18" t="s">
        <v>37</v>
      </c>
      <c r="B32" s="20" t="s">
        <v>30</v>
      </c>
      <c r="C32" s="21">
        <v>1.843</v>
      </c>
      <c r="D32" s="21">
        <v>1.84</v>
      </c>
      <c r="E32" s="41">
        <v>1.81</v>
      </c>
      <c r="F32" s="14">
        <f t="shared" si="0"/>
        <v>98.36956521739131</v>
      </c>
    </row>
    <row r="33" spans="1:6" s="2" customFormat="1" ht="18.75" customHeight="1">
      <c r="A33" s="18" t="s">
        <v>38</v>
      </c>
      <c r="B33" s="20" t="s">
        <v>30</v>
      </c>
      <c r="C33" s="21">
        <v>13.519</v>
      </c>
      <c r="D33" s="21">
        <v>17.38</v>
      </c>
      <c r="E33" s="41">
        <v>16.25</v>
      </c>
      <c r="F33" s="14">
        <f t="shared" si="0"/>
        <v>93.49827387802073</v>
      </c>
    </row>
    <row r="34" spans="1:6" s="2" customFormat="1" ht="15" customHeight="1">
      <c r="A34" s="18" t="s">
        <v>39</v>
      </c>
      <c r="B34" s="20" t="s">
        <v>30</v>
      </c>
      <c r="C34" s="21">
        <v>7.592</v>
      </c>
      <c r="D34" s="21">
        <v>6.11</v>
      </c>
      <c r="E34" s="41">
        <v>5.93</v>
      </c>
      <c r="F34" s="14">
        <f t="shared" si="0"/>
        <v>97.05400981996726</v>
      </c>
    </row>
    <row r="35" spans="1:6" s="2" customFormat="1" ht="33">
      <c r="A35" s="17" t="s">
        <v>49</v>
      </c>
      <c r="B35" s="20"/>
      <c r="C35" s="10"/>
      <c r="D35" s="10"/>
      <c r="E35" s="33"/>
      <c r="F35" s="14"/>
    </row>
    <row r="36" spans="1:6" s="2" customFormat="1" ht="16.5">
      <c r="A36" s="18" t="s">
        <v>41</v>
      </c>
      <c r="B36" s="20" t="s">
        <v>47</v>
      </c>
      <c r="C36" s="10">
        <v>3429</v>
      </c>
      <c r="D36" s="10">
        <v>3323</v>
      </c>
      <c r="E36" s="36">
        <v>3046</v>
      </c>
      <c r="F36" s="14">
        <f>E36/D36*100</f>
        <v>91.66415889256696</v>
      </c>
    </row>
    <row r="37" spans="1:6" s="2" customFormat="1" ht="16.5">
      <c r="A37" s="18" t="s">
        <v>42</v>
      </c>
      <c r="B37" s="20" t="s">
        <v>47</v>
      </c>
      <c r="C37" s="10">
        <v>1445</v>
      </c>
      <c r="D37" s="10">
        <v>1227</v>
      </c>
      <c r="E37" s="33">
        <v>1174</v>
      </c>
      <c r="F37" s="14">
        <f>E37/D37*100</f>
        <v>95.68052159739202</v>
      </c>
    </row>
    <row r="38" spans="1:6" s="2" customFormat="1" ht="16.5">
      <c r="A38" s="18" t="s">
        <v>43</v>
      </c>
      <c r="B38" s="20" t="s">
        <v>47</v>
      </c>
      <c r="C38" s="10">
        <v>85237</v>
      </c>
      <c r="D38" s="10">
        <v>95639</v>
      </c>
      <c r="E38" s="33">
        <v>98697</v>
      </c>
      <c r="F38" s="14">
        <f>E38/D38*100</f>
        <v>103.19744037474253</v>
      </c>
    </row>
    <row r="39" spans="1:6" s="2" customFormat="1" ht="16.5">
      <c r="A39" s="17" t="s">
        <v>50</v>
      </c>
      <c r="B39" s="20"/>
      <c r="C39" s="10"/>
      <c r="D39" s="10"/>
      <c r="E39" s="33"/>
      <c r="F39" s="14"/>
    </row>
    <row r="40" spans="1:6" s="2" customFormat="1" ht="16.5">
      <c r="A40" s="17" t="s">
        <v>52</v>
      </c>
      <c r="B40" s="20" t="s">
        <v>51</v>
      </c>
      <c r="C40" s="10">
        <v>38.9</v>
      </c>
      <c r="D40" s="10">
        <v>42.9</v>
      </c>
      <c r="E40" s="36">
        <v>38.9</v>
      </c>
      <c r="F40" s="14">
        <f>E40/D40*100</f>
        <v>90.67599067599068</v>
      </c>
    </row>
    <row r="41" spans="1:6" s="2" customFormat="1" ht="16.5">
      <c r="A41" s="17" t="s">
        <v>53</v>
      </c>
      <c r="B41" s="20" t="s">
        <v>51</v>
      </c>
      <c r="C41" s="10">
        <v>126.7</v>
      </c>
      <c r="D41" s="10">
        <v>99.2</v>
      </c>
      <c r="E41" s="36">
        <v>128.7</v>
      </c>
      <c r="F41" s="14">
        <f>E41/D41*100</f>
        <v>129.73790322580643</v>
      </c>
    </row>
    <row r="42" spans="1:6" s="2" customFormat="1" ht="16.5">
      <c r="A42" s="17" t="s">
        <v>54</v>
      </c>
      <c r="B42" s="20" t="s">
        <v>51</v>
      </c>
      <c r="C42" s="10">
        <v>186.2</v>
      </c>
      <c r="D42" s="10">
        <v>188.5</v>
      </c>
      <c r="E42" s="36">
        <v>183.1</v>
      </c>
      <c r="F42" s="14">
        <f>E42/D42*100</f>
        <v>97.13527851458885</v>
      </c>
    </row>
    <row r="43" spans="1:6" s="2" customFormat="1" ht="16.5">
      <c r="A43" s="11"/>
      <c r="B43" s="12"/>
      <c r="C43" s="10"/>
      <c r="D43" s="10"/>
      <c r="E43" s="36"/>
      <c r="F43" s="22"/>
    </row>
    <row r="44" spans="1:6" s="2" customFormat="1" ht="16.5">
      <c r="A44" s="46" t="s">
        <v>85</v>
      </c>
      <c r="B44" s="47"/>
      <c r="C44" s="47"/>
      <c r="D44" s="47"/>
      <c r="E44" s="47"/>
      <c r="F44" s="38"/>
    </row>
    <row r="45" spans="1:6" s="2" customFormat="1" ht="16.5">
      <c r="A45" s="11" t="s">
        <v>93</v>
      </c>
      <c r="B45" s="12" t="s">
        <v>86</v>
      </c>
      <c r="C45" s="10">
        <v>74.157</v>
      </c>
      <c r="D45" s="10">
        <v>985.7</v>
      </c>
      <c r="E45" s="36">
        <v>1133.6</v>
      </c>
      <c r="F45" s="22">
        <f>E45/D45*100</f>
        <v>115.00456528355483</v>
      </c>
    </row>
    <row r="46" spans="1:6" s="2" customFormat="1" ht="16.5">
      <c r="A46" s="11" t="s">
        <v>87</v>
      </c>
      <c r="B46" s="12" t="s">
        <v>86</v>
      </c>
      <c r="C46" s="10">
        <v>47.577</v>
      </c>
      <c r="D46" s="10">
        <v>45.056</v>
      </c>
      <c r="E46" s="36">
        <v>42.614</v>
      </c>
      <c r="F46" s="22">
        <f>E46/D46*100</f>
        <v>94.580078125</v>
      </c>
    </row>
    <row r="47" spans="1:6" s="2" customFormat="1" ht="15" customHeight="1">
      <c r="A47" s="46" t="s">
        <v>73</v>
      </c>
      <c r="B47" s="47"/>
      <c r="C47" s="47"/>
      <c r="D47" s="47"/>
      <c r="E47" s="47"/>
      <c r="F47" s="38"/>
    </row>
    <row r="48" spans="1:6" s="2" customFormat="1" ht="30">
      <c r="A48" s="11" t="s">
        <v>31</v>
      </c>
      <c r="B48" s="12" t="s">
        <v>32</v>
      </c>
      <c r="C48" s="10">
        <v>2829</v>
      </c>
      <c r="D48" s="10">
        <v>2797.3</v>
      </c>
      <c r="E48" s="36">
        <v>2422.4</v>
      </c>
      <c r="F48" s="14">
        <f>E48/D48*100</f>
        <v>86.59779072677225</v>
      </c>
    </row>
    <row r="49" spans="1:6" s="2" customFormat="1" ht="16.5">
      <c r="A49" s="18"/>
      <c r="B49" s="19"/>
      <c r="C49" s="10"/>
      <c r="D49" s="10"/>
      <c r="E49" s="36"/>
      <c r="F49" s="22"/>
    </row>
    <row r="50" spans="1:6" s="2" customFormat="1" ht="21" customHeight="1">
      <c r="A50" s="46" t="s">
        <v>14</v>
      </c>
      <c r="B50" s="47"/>
      <c r="C50" s="47"/>
      <c r="D50" s="47"/>
      <c r="E50" s="47"/>
      <c r="F50" s="38"/>
    </row>
    <row r="51" spans="1:6" s="2" customFormat="1" ht="33">
      <c r="A51" s="11" t="s">
        <v>28</v>
      </c>
      <c r="B51" s="12" t="s">
        <v>9</v>
      </c>
      <c r="C51" s="10">
        <v>35620.3</v>
      </c>
      <c r="D51" s="10">
        <v>124671</v>
      </c>
      <c r="E51" s="36">
        <v>15957</v>
      </c>
      <c r="F51" s="22">
        <f>E51/D51*100</f>
        <v>12.79928772529297</v>
      </c>
    </row>
    <row r="52" spans="1:6" s="2" customFormat="1" ht="16.5">
      <c r="A52" s="23" t="s">
        <v>15</v>
      </c>
      <c r="B52" s="20"/>
      <c r="C52" s="10"/>
      <c r="D52" s="10"/>
      <c r="E52" s="36"/>
      <c r="F52" s="22"/>
    </row>
    <row r="53" spans="1:6" s="2" customFormat="1" ht="42.75" customHeight="1">
      <c r="A53" s="11" t="s">
        <v>16</v>
      </c>
      <c r="B53" s="12" t="s">
        <v>24</v>
      </c>
      <c r="C53" s="24">
        <v>1.398</v>
      </c>
      <c r="D53" s="24">
        <v>1.744</v>
      </c>
      <c r="E53" s="39">
        <v>1.615</v>
      </c>
      <c r="F53" s="40">
        <f>E53/D53*100</f>
        <v>92.60321100917432</v>
      </c>
    </row>
    <row r="54" spans="1:6" s="2" customFormat="1" ht="16.5">
      <c r="A54" s="17"/>
      <c r="B54" s="13"/>
      <c r="C54" s="10"/>
      <c r="D54" s="10"/>
      <c r="E54" s="35"/>
      <c r="F54" s="10"/>
    </row>
    <row r="55" spans="1:6" s="2" customFormat="1" ht="16.5">
      <c r="A55" s="46" t="s">
        <v>23</v>
      </c>
      <c r="B55" s="47"/>
      <c r="C55" s="47"/>
      <c r="D55" s="47"/>
      <c r="E55" s="47"/>
      <c r="F55" s="38"/>
    </row>
    <row r="56" spans="1:6" s="2" customFormat="1" ht="49.5">
      <c r="A56" s="23" t="s">
        <v>18</v>
      </c>
      <c r="B56" s="12" t="s">
        <v>9</v>
      </c>
      <c r="C56" s="10">
        <v>160055</v>
      </c>
      <c r="D56" s="25">
        <v>287834</v>
      </c>
      <c r="E56" s="37">
        <v>397737</v>
      </c>
      <c r="F56" s="25">
        <f>E56/D56*100</f>
        <v>138.18277201442498</v>
      </c>
    </row>
    <row r="57" spans="1:6" s="2" customFormat="1" ht="17.25">
      <c r="A57" s="48" t="s">
        <v>22</v>
      </c>
      <c r="B57" s="12"/>
      <c r="C57" s="10"/>
      <c r="D57" s="10"/>
      <c r="E57" s="37"/>
      <c r="F57" s="25"/>
    </row>
    <row r="58" spans="1:6" s="2" customFormat="1" ht="16.5">
      <c r="A58" s="26" t="s">
        <v>91</v>
      </c>
      <c r="B58" s="12" t="s">
        <v>9</v>
      </c>
      <c r="C58" s="10">
        <v>352006.2</v>
      </c>
      <c r="D58" s="10">
        <v>284389.7</v>
      </c>
      <c r="E58" s="35">
        <v>284103.9</v>
      </c>
      <c r="F58" s="10">
        <f>E58/D58*100</f>
        <v>99.8995040959641</v>
      </c>
    </row>
    <row r="59" spans="1:6" s="2" customFormat="1" ht="16.5">
      <c r="A59" s="27" t="s">
        <v>3</v>
      </c>
      <c r="B59" s="12"/>
      <c r="C59" s="10"/>
      <c r="D59" s="10"/>
      <c r="E59" s="37"/>
      <c r="F59" s="25"/>
    </row>
    <row r="60" spans="1:6" s="2" customFormat="1" ht="16.5">
      <c r="A60" s="26" t="s">
        <v>19</v>
      </c>
      <c r="B60" s="12" t="s">
        <v>9</v>
      </c>
      <c r="C60" s="10">
        <v>99289.7</v>
      </c>
      <c r="D60" s="10">
        <v>96100.5</v>
      </c>
      <c r="E60" s="35">
        <v>104297.5</v>
      </c>
      <c r="F60" s="25">
        <f>E60/D60*100</f>
        <v>108.52961222886456</v>
      </c>
    </row>
    <row r="61" spans="1:6" s="2" customFormat="1" ht="16.5">
      <c r="A61" s="28" t="s">
        <v>59</v>
      </c>
      <c r="B61" s="12"/>
      <c r="C61" s="10"/>
      <c r="D61" s="10"/>
      <c r="E61" s="37"/>
      <c r="F61" s="25"/>
    </row>
    <row r="62" spans="1:6" s="2" customFormat="1" ht="16.5">
      <c r="A62" s="28" t="s">
        <v>65</v>
      </c>
      <c r="B62" s="12" t="s">
        <v>9</v>
      </c>
      <c r="C62" s="10">
        <v>49903.3</v>
      </c>
      <c r="D62" s="10">
        <v>50074.4</v>
      </c>
      <c r="E62" s="35">
        <v>48724</v>
      </c>
      <c r="F62" s="25">
        <f>E62/D62*100</f>
        <v>97.30321281932484</v>
      </c>
    </row>
    <row r="63" spans="1:6" s="2" customFormat="1" ht="16.5">
      <c r="A63" s="28" t="s">
        <v>71</v>
      </c>
      <c r="B63" s="12" t="s">
        <v>9</v>
      </c>
      <c r="C63" s="10">
        <v>4599</v>
      </c>
      <c r="D63" s="10">
        <v>4907.1</v>
      </c>
      <c r="E63" s="35">
        <v>5056.9</v>
      </c>
      <c r="F63" s="25">
        <f>E63/D63*100</f>
        <v>103.05271952884594</v>
      </c>
    </row>
    <row r="64" spans="1:6" s="2" customFormat="1" ht="16.5">
      <c r="A64" s="28" t="s">
        <v>72</v>
      </c>
      <c r="B64" s="12" t="s">
        <v>9</v>
      </c>
      <c r="C64" s="10">
        <v>281</v>
      </c>
      <c r="D64" s="10">
        <v>253.7</v>
      </c>
      <c r="E64" s="35">
        <v>954.4</v>
      </c>
      <c r="F64" s="25" t="s">
        <v>92</v>
      </c>
    </row>
    <row r="65" spans="1:6" s="2" customFormat="1" ht="33">
      <c r="A65" s="28" t="s">
        <v>69</v>
      </c>
      <c r="B65" s="12" t="s">
        <v>9</v>
      </c>
      <c r="C65" s="10">
        <v>180</v>
      </c>
      <c r="D65" s="10">
        <v>260.2</v>
      </c>
      <c r="E65" s="35">
        <v>276.1</v>
      </c>
      <c r="F65" s="25">
        <f>E65/D65*100</f>
        <v>106.1106840891622</v>
      </c>
    </row>
    <row r="66" spans="1:6" s="2" customFormat="1" ht="16.5">
      <c r="A66" s="28" t="s">
        <v>70</v>
      </c>
      <c r="B66" s="12" t="s">
        <v>9</v>
      </c>
      <c r="C66" s="10">
        <v>8963</v>
      </c>
      <c r="D66" s="10">
        <v>12906.3</v>
      </c>
      <c r="E66" s="35">
        <v>14040.2</v>
      </c>
      <c r="F66" s="25">
        <f>E66/D66*100</f>
        <v>108.78563182321813</v>
      </c>
    </row>
    <row r="67" spans="1:6" s="2" customFormat="1" ht="49.5">
      <c r="A67" s="29" t="s">
        <v>66</v>
      </c>
      <c r="B67" s="12" t="s">
        <v>9</v>
      </c>
      <c r="C67" s="10"/>
      <c r="D67" s="10"/>
      <c r="E67" s="37"/>
      <c r="F67" s="25"/>
    </row>
    <row r="68" spans="1:6" s="2" customFormat="1" ht="16.5">
      <c r="A68" s="29" t="s">
        <v>67</v>
      </c>
      <c r="B68" s="12" t="s">
        <v>9</v>
      </c>
      <c r="C68" s="10">
        <v>550.1</v>
      </c>
      <c r="D68" s="10">
        <v>12660.1</v>
      </c>
      <c r="E68" s="35">
        <v>13629.3</v>
      </c>
      <c r="F68" s="10">
        <f>E68/D68*100</f>
        <v>107.65554774448857</v>
      </c>
    </row>
    <row r="69" spans="1:6" s="2" customFormat="1" ht="16.5">
      <c r="A69" s="29" t="s">
        <v>68</v>
      </c>
      <c r="B69" s="12" t="s">
        <v>9</v>
      </c>
      <c r="C69" s="10">
        <v>34813.2</v>
      </c>
      <c r="D69" s="10">
        <v>15038.7</v>
      </c>
      <c r="E69" s="35">
        <v>21616.6</v>
      </c>
      <c r="F69" s="10">
        <f>E69/D69*100</f>
        <v>143.73981793639078</v>
      </c>
    </row>
    <row r="70" spans="1:6" s="2" customFormat="1" ht="16.5">
      <c r="A70" s="26"/>
      <c r="B70" s="12"/>
      <c r="C70" s="10"/>
      <c r="D70" s="10"/>
      <c r="E70" s="37"/>
      <c r="F70" s="25"/>
    </row>
    <row r="71" spans="1:6" s="2" customFormat="1" ht="16.5">
      <c r="A71" s="26" t="s">
        <v>20</v>
      </c>
      <c r="B71" s="12" t="s">
        <v>9</v>
      </c>
      <c r="C71" s="10">
        <v>42013</v>
      </c>
      <c r="D71" s="10">
        <v>43547.6</v>
      </c>
      <c r="E71" s="35">
        <v>37452</v>
      </c>
      <c r="F71" s="10">
        <f aca="true" t="shared" si="1" ref="F71:F76">E71/D71*100</f>
        <v>86.00244330341971</v>
      </c>
    </row>
    <row r="72" spans="1:6" s="2" customFormat="1" ht="19.5" customHeight="1">
      <c r="A72" s="26" t="s">
        <v>21</v>
      </c>
      <c r="B72" s="12" t="s">
        <v>9</v>
      </c>
      <c r="C72" s="10">
        <f>C73+C74+C75+C76+C82</f>
        <v>341716.217</v>
      </c>
      <c r="D72" s="10">
        <v>282702.7</v>
      </c>
      <c r="E72" s="35">
        <v>285895.3</v>
      </c>
      <c r="F72" s="10">
        <f t="shared" si="1"/>
        <v>101.12931358632231</v>
      </c>
    </row>
    <row r="73" spans="1:6" s="2" customFormat="1" ht="19.5" customHeight="1">
      <c r="A73" s="29" t="s">
        <v>55</v>
      </c>
      <c r="B73" s="12" t="s">
        <v>9</v>
      </c>
      <c r="C73" s="10">
        <v>50721.8</v>
      </c>
      <c r="D73" s="10">
        <v>47311.8</v>
      </c>
      <c r="E73" s="35">
        <v>44719.1</v>
      </c>
      <c r="F73" s="10">
        <f t="shared" si="1"/>
        <v>94.51997176180149</v>
      </c>
    </row>
    <row r="74" spans="1:6" s="2" customFormat="1" ht="16.5">
      <c r="A74" s="29" t="s">
        <v>56</v>
      </c>
      <c r="B74" s="12" t="s">
        <v>9</v>
      </c>
      <c r="C74" s="10">
        <v>15831.8</v>
      </c>
      <c r="D74" s="10">
        <v>19976</v>
      </c>
      <c r="E74" s="35">
        <v>32884.3</v>
      </c>
      <c r="F74" s="10">
        <f t="shared" si="1"/>
        <v>164.61904285142174</v>
      </c>
    </row>
    <row r="75" spans="1:6" s="2" customFormat="1" ht="16.5">
      <c r="A75" s="29" t="s">
        <v>57</v>
      </c>
      <c r="B75" s="12" t="s">
        <v>9</v>
      </c>
      <c r="C75" s="10">
        <v>24549.4</v>
      </c>
      <c r="D75" s="10">
        <v>12795.1</v>
      </c>
      <c r="E75" s="35">
        <v>7065.4</v>
      </c>
      <c r="F75" s="10">
        <f t="shared" si="1"/>
        <v>55.21957624403091</v>
      </c>
    </row>
    <row r="76" spans="1:6" s="2" customFormat="1" ht="16.5">
      <c r="A76" s="29" t="s">
        <v>58</v>
      </c>
      <c r="B76" s="12" t="s">
        <v>9</v>
      </c>
      <c r="C76" s="10">
        <f>C78+C79+C80+C81</f>
        <v>249324.41700000002</v>
      </c>
      <c r="D76" s="10">
        <v>201680.8</v>
      </c>
      <c r="E76" s="35">
        <v>200250.2</v>
      </c>
      <c r="F76" s="10">
        <f t="shared" si="1"/>
        <v>99.2906612825812</v>
      </c>
    </row>
    <row r="77" spans="1:6" s="2" customFormat="1" ht="16.5">
      <c r="A77" s="29" t="s">
        <v>59</v>
      </c>
      <c r="B77" s="30"/>
      <c r="C77" s="10"/>
      <c r="D77" s="10"/>
      <c r="E77" s="37"/>
      <c r="F77" s="10"/>
    </row>
    <row r="78" spans="1:6" s="2" customFormat="1" ht="16.5">
      <c r="A78" s="29" t="s">
        <v>60</v>
      </c>
      <c r="B78" s="12" t="s">
        <v>9</v>
      </c>
      <c r="C78" s="10">
        <v>209595</v>
      </c>
      <c r="D78" s="10">
        <v>165935.6</v>
      </c>
      <c r="E78" s="35">
        <v>163938.3</v>
      </c>
      <c r="F78" s="10">
        <f>E78/D78*100</f>
        <v>98.79634026694693</v>
      </c>
    </row>
    <row r="79" spans="1:6" s="2" customFormat="1" ht="33">
      <c r="A79" s="29" t="s">
        <v>61</v>
      </c>
      <c r="B79" s="12" t="s">
        <v>9</v>
      </c>
      <c r="C79" s="10">
        <v>14758.4</v>
      </c>
      <c r="D79" s="10">
        <v>19022.9</v>
      </c>
      <c r="E79" s="35">
        <v>15401.9</v>
      </c>
      <c r="F79" s="10">
        <f>E79/D79*100</f>
        <v>80.96504739025069</v>
      </c>
    </row>
    <row r="80" spans="1:6" s="2" customFormat="1" ht="16.5">
      <c r="A80" s="28" t="s">
        <v>62</v>
      </c>
      <c r="B80" s="12" t="s">
        <v>9</v>
      </c>
      <c r="C80" s="31">
        <v>833.317</v>
      </c>
      <c r="D80" s="10">
        <v>210.9</v>
      </c>
      <c r="E80" s="35">
        <v>407.6</v>
      </c>
      <c r="F80" s="10">
        <f>E80/D80*100</f>
        <v>193.266951161688</v>
      </c>
    </row>
    <row r="81" spans="1:6" s="2" customFormat="1" ht="16.5">
      <c r="A81" s="28" t="s">
        <v>63</v>
      </c>
      <c r="B81" s="12" t="s">
        <v>9</v>
      </c>
      <c r="C81" s="10">
        <v>24137.7</v>
      </c>
      <c r="D81" s="10">
        <v>16511.4</v>
      </c>
      <c r="E81" s="35">
        <v>20502.4</v>
      </c>
      <c r="F81" s="10">
        <f>E81/D81*100</f>
        <v>124.17117870077644</v>
      </c>
    </row>
    <row r="82" spans="1:6" s="2" customFormat="1" ht="16.5">
      <c r="A82" s="29" t="s">
        <v>64</v>
      </c>
      <c r="B82" s="12" t="s">
        <v>9</v>
      </c>
      <c r="C82" s="10">
        <v>1288.8</v>
      </c>
      <c r="D82" s="10">
        <v>939</v>
      </c>
      <c r="E82" s="35">
        <v>976.3</v>
      </c>
      <c r="F82" s="10">
        <f>E82/D82*100</f>
        <v>103.97231096911608</v>
      </c>
    </row>
  </sheetData>
  <sheetProtection/>
  <mergeCells count="9">
    <mergeCell ref="A1:E1"/>
    <mergeCell ref="A2:E2"/>
    <mergeCell ref="A5:E5"/>
    <mergeCell ref="A12:E12"/>
    <mergeCell ref="A55:E55"/>
    <mergeCell ref="A25:E25"/>
    <mergeCell ref="A50:E50"/>
    <mergeCell ref="A47:E47"/>
    <mergeCell ref="A44:E44"/>
  </mergeCells>
  <printOptions/>
  <pageMargins left="0.7480314960629921" right="0.5511811023622047" top="0.6299212598425197" bottom="0.3937007874015748" header="0.3937007874015748" footer="0.2755905511811024"/>
  <pageSetup horizontalDpi="600" verticalDpi="600" orientation="portrait" paperSize="9" scale="94" r:id="rId1"/>
  <headerFooter alignWithMargins="0">
    <oddFooter>&amp;C&amp;P</oddFooter>
  </headerFooter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Марина</cp:lastModifiedBy>
  <cp:lastPrinted>2016-03-10T11:32:41Z</cp:lastPrinted>
  <dcterms:created xsi:type="dcterms:W3CDTF">2010-01-25T06:52:06Z</dcterms:created>
  <dcterms:modified xsi:type="dcterms:W3CDTF">2016-03-11T13:09:11Z</dcterms:modified>
  <cp:category/>
  <cp:version/>
  <cp:contentType/>
  <cp:contentStatus/>
</cp:coreProperties>
</file>